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ak.DESKTOP-J7JQNLH\Downloads\"/>
    </mc:Choice>
  </mc:AlternateContent>
  <xr:revisionPtr revIDLastSave="0" documentId="13_ncr:1_{03C1CB7E-828A-4005-8868-8F8690FD16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Aputaulukk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3" i="2"/>
  <c r="C16" i="2"/>
  <c r="C15" i="2"/>
  <c r="C12" i="2"/>
  <c r="C11" i="2"/>
  <c r="C17" i="2" l="1"/>
  <c r="F8" i="1" s="1"/>
</calcChain>
</file>

<file path=xl/sharedStrings.xml><?xml version="1.0" encoding="utf-8"?>
<sst xmlns="http://schemas.openxmlformats.org/spreadsheetml/2006/main" count="23" uniqueCount="17">
  <si>
    <t>OSTON HALLINNOINTIKORVAUKSEN LASKENTATAULUKKO</t>
  </si>
  <si>
    <t>SYÖTÄ TÄHÄN OSTON KOKONAISARVO:</t>
  </si>
  <si>
    <t>(sis alv)</t>
  </si>
  <si>
    <t>0-80</t>
  </si>
  <si>
    <t>80-1000</t>
  </si>
  <si>
    <t>Oston arvo</t>
  </si>
  <si>
    <t>1000-15000</t>
  </si>
  <si>
    <t>Prosentit</t>
  </si>
  <si>
    <t>10-15000</t>
  </si>
  <si>
    <t>15000-100000</t>
  </si>
  <si>
    <t>100000-300000</t>
  </si>
  <si>
    <t>Yli 300000</t>
  </si>
  <si>
    <t>YHT</t>
  </si>
  <si>
    <t>- Vakiosopimuslaskujen kuukausi- tai vuosihinnan osuudesta</t>
  </si>
  <si>
    <t>TÄHÄN LASKETAAN SKH:n VELOITUS</t>
  </si>
  <si>
    <t>Hallinnointikorvausta ei veloiteta:</t>
  </si>
  <si>
    <t>- Kun osto on luotu muiden kuin SKH toimesta (www.skh.fi/Ostonumero) ja oston arvo on alle 2000€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</si>
</sst>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0" xfId="0" quotePrefix="1"/>
    <xf numFmtId="0" fontId="1" fillId="0" borderId="0" xfId="0" applyFont="1"/>
    <xf numFmtId="164" fontId="0" fillId="2" borderId="7" xfId="0" applyNumberFormat="1" applyFill="1" applyBorder="1"/>
    <xf numFmtId="164" fontId="0" fillId="3" borderId="8" xfId="0" applyNumberFormat="1" applyFill="1" applyBorder="1"/>
    <xf numFmtId="14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E55F5D-98BC-40E2-8ACD-9043E8F60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N9" sqref="N9"/>
    </sheetView>
  </sheetViews>
  <sheetFormatPr defaultRowHeight="14.4" x14ac:dyDescent="0.3"/>
  <cols>
    <col min="6" max="6" width="11.5546875" bestFit="1" customWidth="1"/>
    <col min="14" max="14" width="11.109375" customWidth="1"/>
  </cols>
  <sheetData>
    <row r="1" spans="1:14" x14ac:dyDescent="0.3">
      <c r="N1" s="14">
        <v>44953</v>
      </c>
    </row>
    <row r="2" spans="1:14" ht="23.4" x14ac:dyDescent="0.45">
      <c r="C2" s="9" t="s">
        <v>0</v>
      </c>
    </row>
    <row r="6" spans="1:14" ht="15" thickBot="1" x14ac:dyDescent="0.35"/>
    <row r="7" spans="1:14" x14ac:dyDescent="0.3">
      <c r="B7" s="3" t="s">
        <v>1</v>
      </c>
      <c r="C7" s="4"/>
      <c r="D7" s="4"/>
      <c r="E7" s="4"/>
      <c r="F7" s="12">
        <v>150000</v>
      </c>
      <c r="G7" s="5" t="s">
        <v>2</v>
      </c>
    </row>
    <row r="8" spans="1:14" ht="15" thickBot="1" x14ac:dyDescent="0.35">
      <c r="B8" s="6" t="s">
        <v>14</v>
      </c>
      <c r="C8" s="7"/>
      <c r="D8" s="7"/>
      <c r="E8" s="7"/>
      <c r="F8" s="13">
        <f>Aputaulukko!C17</f>
        <v>3000</v>
      </c>
      <c r="G8" s="8" t="s">
        <v>2</v>
      </c>
    </row>
    <row r="10" spans="1:14" x14ac:dyDescent="0.3">
      <c r="B10" s="11" t="s">
        <v>15</v>
      </c>
    </row>
    <row r="11" spans="1:14" x14ac:dyDescent="0.3">
      <c r="B11" s="10" t="s">
        <v>16</v>
      </c>
    </row>
    <row r="12" spans="1:14" x14ac:dyDescent="0.3">
      <c r="B12" s="10" t="s">
        <v>13</v>
      </c>
    </row>
    <row r="15" spans="1:14" x14ac:dyDescent="0.3">
      <c r="A15" s="11"/>
    </row>
  </sheetData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7"/>
  <sheetViews>
    <sheetView workbookViewId="0">
      <selection activeCell="D7" sqref="D7"/>
    </sheetView>
  </sheetViews>
  <sheetFormatPr defaultRowHeight="14.4" x14ac:dyDescent="0.3"/>
  <cols>
    <col min="2" max="2" width="13.88671875" bestFit="1" customWidth="1"/>
    <col min="6" max="6" width="13.88671875" bestFit="1" customWidth="1"/>
  </cols>
  <sheetData>
    <row r="4" spans="2:7" x14ac:dyDescent="0.3">
      <c r="C4" t="s">
        <v>7</v>
      </c>
    </row>
    <row r="5" spans="2:7" x14ac:dyDescent="0.3">
      <c r="C5" t="s">
        <v>3</v>
      </c>
      <c r="D5" s="1">
        <v>0</v>
      </c>
      <c r="F5" t="s">
        <v>9</v>
      </c>
      <c r="G5" s="1">
        <v>0.02</v>
      </c>
    </row>
    <row r="6" spans="2:7" x14ac:dyDescent="0.3">
      <c r="C6" t="s">
        <v>4</v>
      </c>
      <c r="D6" s="1">
        <v>0</v>
      </c>
      <c r="F6" t="s">
        <v>10</v>
      </c>
      <c r="G6" s="1">
        <v>0.01</v>
      </c>
    </row>
    <row r="7" spans="2:7" x14ac:dyDescent="0.3">
      <c r="C7" t="s">
        <v>8</v>
      </c>
      <c r="D7" s="1">
        <v>0.05</v>
      </c>
      <c r="F7" t="s">
        <v>11</v>
      </c>
      <c r="G7" s="2">
        <v>5.0000000000000001E-3</v>
      </c>
    </row>
    <row r="10" spans="2:7" x14ac:dyDescent="0.3">
      <c r="B10" t="s">
        <v>5</v>
      </c>
    </row>
    <row r="11" spans="2:7" x14ac:dyDescent="0.3">
      <c r="B11" t="s">
        <v>3</v>
      </c>
      <c r="C11">
        <f>IF(Sheet1!F7&lt;80,D5*Sheet1!F7,D5*Sheet1!F7)</f>
        <v>0</v>
      </c>
    </row>
    <row r="12" spans="2:7" x14ac:dyDescent="0.3">
      <c r="B12" t="s">
        <v>4</v>
      </c>
      <c r="C12">
        <f>IF(AND(Sheet1!F7&gt;=80,Sheet1!F7&lt;1000),Sheet1!F7*Aputaulukko!D6,0)</f>
        <v>0</v>
      </c>
    </row>
    <row r="13" spans="2:7" x14ac:dyDescent="0.3">
      <c r="B13" t="s">
        <v>6</v>
      </c>
      <c r="C13">
        <f>IF(AND(Sheet1!F7&gt;=1000,Sheet1!F7&lt;15000),0+((Sheet1!F7-1000)*Aputaulukko!D7),0)</f>
        <v>0</v>
      </c>
    </row>
    <row r="14" spans="2:7" x14ac:dyDescent="0.3">
      <c r="B14" t="s">
        <v>9</v>
      </c>
      <c r="C14">
        <f>IF(AND(Sheet1!F7&gt;=15000,Sheet1!F7&lt;100000),700+((Sheet1!F7-15000)*G5),0)</f>
        <v>0</v>
      </c>
    </row>
    <row r="15" spans="2:7" x14ac:dyDescent="0.3">
      <c r="B15" t="s">
        <v>10</v>
      </c>
      <c r="C15">
        <f>IF(AND(Sheet1!F7&gt;=100000,Sheet1!F7&lt;300000),2500+((Sheet1!F7-100000)*G6),0)</f>
        <v>3000</v>
      </c>
    </row>
    <row r="16" spans="2:7" x14ac:dyDescent="0.3">
      <c r="B16" t="s">
        <v>11</v>
      </c>
      <c r="C16">
        <f>IF(Sheet1!F7&gt;=300000,4500+((Sheet1!F7-300000)*G7),0)</f>
        <v>0</v>
      </c>
    </row>
    <row r="17" spans="2:3" x14ac:dyDescent="0.3">
      <c r="B17" t="s">
        <v>12</v>
      </c>
      <c r="C17">
        <f>SUM(C11:C16)</f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Sheet1</vt:lpstr>
      <vt:lpstr>Aputaulukko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Kulomäki</dc:creator>
  <cp:lastModifiedBy>Juha Kulomäki</cp:lastModifiedBy>
  <cp:lastPrinted>2017-08-14T09:29:46Z</cp:lastPrinted>
  <dcterms:created xsi:type="dcterms:W3CDTF">2017-08-14T06:27:15Z</dcterms:created>
  <dcterms:modified xsi:type="dcterms:W3CDTF">2023-01-27T14:53:54Z</dcterms:modified>
</cp:coreProperties>
</file>